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05" windowWidth="12120" windowHeight="7935"/>
  </bookViews>
  <sheets>
    <sheet name="19.48_2015" sheetId="1" r:id="rId1"/>
  </sheets>
  <definedNames>
    <definedName name="A_IMPRESIÓN_IM">'19.48_2015'!$A$14:$V$47</definedName>
    <definedName name="_xlnm.Print_Area" localSheetId="0">'19.48_2015'!$A$2:$V$30</definedName>
    <definedName name="Imprimir_área_IM" localSheetId="0">'19.48_2015'!$A$14:$V$47</definedName>
  </definedNames>
  <calcPr calcId="152511"/>
</workbook>
</file>

<file path=xl/calcChain.xml><?xml version="1.0" encoding="utf-8"?>
<calcChain xmlns="http://schemas.openxmlformats.org/spreadsheetml/2006/main">
  <c r="M16" i="1" l="1"/>
  <c r="J16" i="1"/>
  <c r="I16" i="1"/>
  <c r="M17" i="1"/>
  <c r="J17" i="1"/>
  <c r="I17" i="1"/>
  <c r="M19" i="1"/>
  <c r="J19" i="1"/>
  <c r="I19" i="1"/>
  <c r="M23" i="1"/>
  <c r="J23" i="1"/>
  <c r="I23" i="1"/>
  <c r="M27" i="1"/>
  <c r="J27" i="1"/>
  <c r="I27" i="1"/>
  <c r="J15" i="1" l="1"/>
  <c r="M15" i="1"/>
  <c r="I15" i="1"/>
  <c r="T29" i="1"/>
  <c r="V29" i="1" s="1"/>
  <c r="T28" i="1"/>
  <c r="V28" i="1" s="1"/>
  <c r="T25" i="1"/>
  <c r="T24" i="1"/>
  <c r="T21" i="1"/>
  <c r="T20" i="1"/>
  <c r="T19" i="1" s="1"/>
  <c r="S21" i="1"/>
  <c r="Q19" i="1"/>
  <c r="S29" i="1"/>
  <c r="U29" i="1" s="1"/>
  <c r="S28" i="1"/>
  <c r="U28" i="1" s="1"/>
  <c r="S25" i="1"/>
  <c r="S24" i="1"/>
  <c r="U24" i="1" s="1"/>
  <c r="Q27" i="1"/>
  <c r="Q15" i="1" s="1"/>
  <c r="Q23" i="1"/>
  <c r="Q17" i="1"/>
  <c r="Q16" i="1"/>
  <c r="S20" i="1"/>
  <c r="O27" i="1"/>
  <c r="O23" i="1"/>
  <c r="O19" i="1"/>
  <c r="O17" i="1"/>
  <c r="O16" i="1"/>
  <c r="N27" i="1"/>
  <c r="N23" i="1"/>
  <c r="N19" i="1"/>
  <c r="N17" i="1"/>
  <c r="N16" i="1"/>
  <c r="C27" i="1"/>
  <c r="C23" i="1"/>
  <c r="C19" i="1"/>
  <c r="C17" i="1"/>
  <c r="C16" i="1"/>
  <c r="R17" i="1"/>
  <c r="P17" i="1"/>
  <c r="L17" i="1"/>
  <c r="K17" i="1"/>
  <c r="H17" i="1"/>
  <c r="G17" i="1"/>
  <c r="F17" i="1"/>
  <c r="E17" i="1"/>
  <c r="D17" i="1"/>
  <c r="R16" i="1"/>
  <c r="P16" i="1"/>
  <c r="L16" i="1"/>
  <c r="K16" i="1"/>
  <c r="H16" i="1"/>
  <c r="G16" i="1"/>
  <c r="F16" i="1"/>
  <c r="E16" i="1"/>
  <c r="D16" i="1"/>
  <c r="R19" i="1"/>
  <c r="R23" i="1"/>
  <c r="R27" i="1"/>
  <c r="P19" i="1"/>
  <c r="P23" i="1"/>
  <c r="P27" i="1"/>
  <c r="L19" i="1"/>
  <c r="L23" i="1"/>
  <c r="L27" i="1"/>
  <c r="K19" i="1"/>
  <c r="K23" i="1"/>
  <c r="K27" i="1"/>
  <c r="H19" i="1"/>
  <c r="H23" i="1"/>
  <c r="H27" i="1"/>
  <c r="G19" i="1"/>
  <c r="G23" i="1"/>
  <c r="G27" i="1"/>
  <c r="F19" i="1"/>
  <c r="F23" i="1"/>
  <c r="F27" i="1"/>
  <c r="E19" i="1"/>
  <c r="E23" i="1"/>
  <c r="E27" i="1"/>
  <c r="D19" i="1"/>
  <c r="D23" i="1"/>
  <c r="D27" i="1"/>
  <c r="T16" i="1"/>
  <c r="V16" i="1" s="1"/>
  <c r="V24" i="1"/>
  <c r="V21" i="1"/>
  <c r="U20" i="1"/>
  <c r="O15" i="1"/>
  <c r="S16" i="1"/>
  <c r="T27" i="1" l="1"/>
  <c r="V27" i="1" s="1"/>
  <c r="S27" i="1"/>
  <c r="U27" i="1" s="1"/>
  <c r="P15" i="1"/>
  <c r="S23" i="1"/>
  <c r="T23" i="1"/>
  <c r="U16" i="1"/>
  <c r="V20" i="1"/>
  <c r="V19" i="1"/>
  <c r="N15" i="1"/>
  <c r="S19" i="1"/>
  <c r="S15" i="1" s="1"/>
  <c r="U23" i="1"/>
  <c r="U19" i="1"/>
  <c r="E15" i="1"/>
  <c r="K15" i="1"/>
  <c r="U25" i="1"/>
  <c r="G15" i="1"/>
  <c r="H15" i="1"/>
  <c r="C15" i="1"/>
  <c r="V23" i="1"/>
  <c r="T15" i="1"/>
  <c r="T17" i="1"/>
  <c r="V25" i="1"/>
  <c r="S17" i="1"/>
  <c r="U17" i="1" s="1"/>
  <c r="U21" i="1"/>
  <c r="D15" i="1"/>
  <c r="F15" i="1"/>
  <c r="L15" i="1"/>
  <c r="R15" i="1"/>
  <c r="V15" i="1" l="1"/>
  <c r="V17" i="1"/>
  <c r="U15" i="1"/>
</calcChain>
</file>

<file path=xl/sharedStrings.xml><?xml version="1.0" encoding="utf-8"?>
<sst xmlns="http://schemas.openxmlformats.org/spreadsheetml/2006/main" count="238" uniqueCount="31">
  <si>
    <t>2</t>
  </si>
  <si>
    <t>3</t>
  </si>
  <si>
    <t>4</t>
  </si>
  <si>
    <t>D.F.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</si>
  <si>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</si>
  <si>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</si>
  <si>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</si>
  <si>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</si>
  <si>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</si>
  <si>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</si>
  <si>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%
Dosis
Aplicadas</t>
  </si>
  <si>
    <t>1</t>
  </si>
  <si>
    <t>10 a 14</t>
  </si>
  <si>
    <t>40 a 49</t>
  </si>
  <si>
    <t>50 a 59</t>
  </si>
  <si>
    <t>60 ó más</t>
  </si>
  <si>
    <t>Meta</t>
  </si>
  <si>
    <t>Total</t>
  </si>
  <si>
    <t>Estados</t>
  </si>
  <si>
    <t>1ra. Semana</t>
  </si>
  <si>
    <t>2a. Semana</t>
  </si>
  <si>
    <t xml:space="preserve">3a. Semana </t>
  </si>
  <si>
    <t>Dosis Aplicadas</t>
  </si>
  <si>
    <t>Fuente: Jefatura de Servicios de Atención Preventiva.</t>
  </si>
  <si>
    <t>19.48 Dosis Aplicadas de Hepatitis "B" en Semanas Nacionales de Vacunación 
por Grupos de Edad en el Distrito Federal y Estados</t>
  </si>
  <si>
    <t>Anuario Estadístico 2015</t>
  </si>
  <si>
    <t>Menor a 1 mes</t>
  </si>
  <si>
    <t>1 a 11 meses</t>
  </si>
  <si>
    <t>7 a 9</t>
  </si>
  <si>
    <t>15 a 19</t>
  </si>
  <si>
    <t>20 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</si>
</sst>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Continuous" vertical="center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2" xfId="3" applyFont="1" applyBorder="1" applyAlignment="1"/>
    <xf numFmtId="0" fontId="9" fillId="0" borderId="2" xfId="3" applyFont="1" applyBorder="1" applyAlignment="1" applyProtection="1">
      <alignment horizontal="left"/>
    </xf>
    <xf numFmtId="3" fontId="10" fillId="0" borderId="0" xfId="0" applyNumberFormat="1" applyFont="1" applyAlignment="1" applyProtection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 applyProtection="1">
      <alignment horizontal="right" vertical="center"/>
    </xf>
    <xf numFmtId="43" fontId="8" fillId="0" borderId="0" xfId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3" fontId="9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Alignment="1" applyProtection="1">
      <alignment horizontal="right" vertical="center"/>
    </xf>
    <xf numFmtId="3" fontId="9" fillId="0" borderId="2" xfId="0" applyNumberFormat="1" applyFont="1" applyBorder="1" applyAlignment="1" applyProtection="1">
      <alignment horizontal="right" vertical="center"/>
    </xf>
    <xf numFmtId="3" fontId="9" fillId="0" borderId="2" xfId="0" applyNumberFormat="1" applyFont="1" applyBorder="1" applyAlignment="1">
      <alignment horizontal="right" wrapText="1"/>
    </xf>
    <xf numFmtId="43" fontId="9" fillId="0" borderId="2" xfId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3" fontId="9" fillId="0" borderId="2" xfId="0" applyNumberFormat="1" applyFont="1" applyBorder="1"/>
    <xf numFmtId="0" fontId="10" fillId="0" borderId="0" xfId="0" applyFont="1" applyAlignment="1" applyProtection="1">
      <alignment horizontal="left"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vertical="center"/>
    </xf>
    <xf numFmtId="165" fontId="12" fillId="0" borderId="0" xfId="0" applyNumberFormat="1" applyFont="1" applyAlignment="1" applyProtection="1">
      <alignment vertical="center"/>
    </xf>
    <xf numFmtId="3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5" fillId="0" borderId="7" xfId="0" applyNumberFormat="1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302381</xdr:colOff>
      <xdr:row>5</xdr:row>
      <xdr:rowOff>85725</xdr:rowOff>
    </xdr:to>
    <xdr:pic>
      <xdr:nvPicPr>
        <xdr:cNvPr id="111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29643" cy="110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204108</xdr:colOff>
      <xdr:row>0</xdr:row>
      <xdr:rowOff>0</xdr:rowOff>
    </xdr:from>
    <xdr:to>
      <xdr:col>22</xdr:col>
      <xdr:colOff>0</xdr:colOff>
      <xdr:row>4</xdr:row>
      <xdr:rowOff>161925</xdr:rowOff>
    </xdr:to>
    <xdr:pic>
      <xdr:nvPicPr>
        <xdr:cNvPr id="111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913429" y="0"/>
          <a:ext cx="2558142" cy="97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V851"/>
  <sheetViews>
    <sheetView showGridLines="0" tabSelected="1" topLeftCell="B1" zoomScale="80" zoomScaleNormal="80" zoomScaleSheetLayoutView="70" workbookViewId="0">
      <selection activeCell="I23" sqref="I23"/>
    </sheetView>
  </sheetViews>
  <sheetFormatPr baseColWidth="10" defaultColWidth="5.25" defaultRowHeight="12.75" x14ac:dyDescent="0.15"/>
  <cols>
    <col min="1" max="1" width="16.25" style="1" customWidth="1"/>
    <col min="2" max="2" width="10.625" style="1" customWidth="1"/>
    <col min="3" max="3" width="10.125" style="1" customWidth="1"/>
    <col min="4" max="4" width="13.25" style="1" customWidth="1"/>
    <col min="5" max="5" width="10.625" style="1" customWidth="1"/>
    <col min="6" max="6" width="11.25" style="1" customWidth="1"/>
    <col min="7" max="7" width="11.5" style="1" customWidth="1"/>
    <col min="8" max="17" width="10.625" style="1" customWidth="1"/>
    <col min="18" max="18" width="12.125" style="1" customWidth="1"/>
    <col min="19" max="19" width="12.25" style="1" customWidth="1"/>
    <col min="20" max="20" width="12.625" style="1" bestFit="1" customWidth="1"/>
    <col min="21" max="21" width="11.875" style="1" customWidth="1"/>
    <col min="22" max="22" width="11.625" style="1" customWidth="1"/>
    <col min="23" max="23" width="6.125" style="1" bestFit="1" customWidth="1"/>
    <col min="24" max="16384" width="5.25" style="1"/>
  </cols>
  <sheetData>
    <row r="1" spans="1:22" ht="15.75" customHeight="1" x14ac:dyDescent="0.15"/>
    <row r="2" spans="1:22" ht="15.75" customHeight="1" x14ac:dyDescent="0.15"/>
    <row r="3" spans="1:22" ht="15.75" customHeight="1" x14ac:dyDescent="0.15"/>
    <row r="4" spans="1:22" ht="15.75" customHeight="1" x14ac:dyDescent="0.15"/>
    <row r="5" spans="1:22" ht="15.75" customHeight="1" x14ac:dyDescent="0.15"/>
    <row r="6" spans="1:22" ht="17.25" customHeight="1" x14ac:dyDescent="0.15">
      <c r="A6" s="50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ht="17.25" customHeight="1" x14ac:dyDescent="0.15">
      <c r="A7" s="9"/>
      <c r="B7" s="9"/>
      <c r="C7" s="9"/>
      <c r="D7" s="9"/>
      <c r="E7" s="9"/>
      <c r="F7" s="9"/>
      <c r="G7" s="9"/>
      <c r="H7" s="9"/>
      <c r="I7" s="26"/>
      <c r="J7" s="26"/>
      <c r="K7" s="9"/>
      <c r="L7" s="9"/>
      <c r="M7" s="26"/>
      <c r="N7" s="9"/>
      <c r="O7" s="9"/>
      <c r="P7" s="9"/>
      <c r="Q7" s="9"/>
      <c r="R7" s="9"/>
      <c r="S7" s="9"/>
      <c r="T7" s="9"/>
      <c r="U7" s="9"/>
      <c r="V7" s="9"/>
    </row>
    <row r="8" spans="1:22" ht="13.5" customHeight="1" x14ac:dyDescent="0.15"/>
    <row r="9" spans="1:22" s="12" customFormat="1" ht="37.5" customHeight="1" x14ac:dyDescent="0.15">
      <c r="A9" s="57" t="s">
        <v>24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12" customFormat="1" ht="15" customHeight="1" x14ac:dyDescent="0.15">
      <c r="A10" s="10"/>
      <c r="B10" s="11"/>
      <c r="C10" s="11"/>
      <c r="D10" s="11"/>
      <c r="E10" s="11"/>
      <c r="F10" s="11"/>
      <c r="G10" s="11"/>
      <c r="H10" s="11"/>
      <c r="I10" s="27"/>
      <c r="J10" s="27"/>
      <c r="K10" s="11"/>
      <c r="L10" s="11"/>
      <c r="M10" s="27"/>
      <c r="N10" s="11"/>
      <c r="O10" s="11"/>
      <c r="P10" s="11"/>
      <c r="Q10" s="11"/>
      <c r="R10" s="11"/>
      <c r="S10" s="11"/>
      <c r="T10" s="11"/>
      <c r="U10" s="11"/>
      <c r="V10" s="11"/>
    </row>
    <row r="11" spans="1:22" s="8" customFormat="1" ht="15.75" customHeight="1" x14ac:dyDescent="0.15">
      <c r="A11" s="51" t="s">
        <v>6</v>
      </c>
      <c r="B11" s="51"/>
      <c r="C11" s="13"/>
      <c r="D11" s="14" t="s">
        <v>7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52" t="s">
        <v>16</v>
      </c>
      <c r="S11" s="49" t="s">
        <v>8</v>
      </c>
      <c r="T11" s="49" t="s">
        <v>9</v>
      </c>
      <c r="U11" s="55" t="s">
        <v>10</v>
      </c>
      <c r="V11" s="56"/>
    </row>
    <row r="12" spans="1:22" s="8" customFormat="1" ht="15.75" customHeight="1" x14ac:dyDescent="0.15">
      <c r="A12" s="51"/>
      <c r="B12" s="51"/>
      <c r="C12" s="59">
        <v>-1</v>
      </c>
      <c r="D12" s="60"/>
      <c r="E12" s="52" t="s">
        <v>11</v>
      </c>
      <c r="F12" s="52" t="s">
        <v>0</v>
      </c>
      <c r="G12" s="52" t="s">
        <v>1</v>
      </c>
      <c r="H12" s="52" t="s">
        <v>2</v>
      </c>
      <c r="I12" s="52">
        <v>5</v>
      </c>
      <c r="J12" s="52">
        <v>6</v>
      </c>
      <c r="K12" s="52" t="s">
        <v>28</v>
      </c>
      <c r="L12" s="52" t="s">
        <v>12</v>
      </c>
      <c r="M12" s="52" t="s">
        <v>29</v>
      </c>
      <c r="N12" s="52" t="s">
        <v>30</v>
      </c>
      <c r="O12" s="52" t="s">
        <v>13</v>
      </c>
      <c r="P12" s="52" t="s">
        <v>14</v>
      </c>
      <c r="Q12" s="52" t="s">
        <v>15</v>
      </c>
      <c r="R12" s="53"/>
      <c r="S12" s="49"/>
      <c r="T12" s="49"/>
      <c r="U12" s="49" t="s">
        <v>22</v>
      </c>
      <c r="V12" s="49" t="s">
        <v>9</v>
      </c>
    </row>
    <row r="13" spans="1:22" s="8" customFormat="1" ht="33.75" customHeight="1" x14ac:dyDescent="0.15">
      <c r="A13" s="51"/>
      <c r="B13" s="51"/>
      <c r="C13" s="15" t="s">
        <v>26</v>
      </c>
      <c r="D13" s="28" t="s">
        <v>27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49"/>
      <c r="T13" s="49"/>
      <c r="U13" s="49"/>
      <c r="V13" s="49"/>
    </row>
    <row r="14" spans="1:22" s="39" customFormat="1" ht="15" customHeight="1" x14ac:dyDescent="0.15"/>
    <row r="15" spans="1:22" s="40" customFormat="1" ht="15" customHeight="1" x14ac:dyDescent="0.25">
      <c r="A15" s="16"/>
      <c r="B15" s="17" t="s">
        <v>17</v>
      </c>
      <c r="C15" s="30">
        <f>SUM(C19+C23+C27)</f>
        <v>6892</v>
      </c>
      <c r="D15" s="30">
        <f t="shared" ref="D15:S16" si="0">SUM(D19+D23+D27)</f>
        <v>27927</v>
      </c>
      <c r="E15" s="30">
        <f t="shared" si="0"/>
        <v>4115</v>
      </c>
      <c r="F15" s="30">
        <f t="shared" si="0"/>
        <v>1273</v>
      </c>
      <c r="G15" s="30">
        <f t="shared" si="0"/>
        <v>692</v>
      </c>
      <c r="H15" s="30">
        <f t="shared" si="0"/>
        <v>994</v>
      </c>
      <c r="I15" s="30">
        <f t="shared" si="0"/>
        <v>102</v>
      </c>
      <c r="J15" s="30">
        <f t="shared" si="0"/>
        <v>69</v>
      </c>
      <c r="K15" s="30">
        <f t="shared" si="0"/>
        <v>69</v>
      </c>
      <c r="L15" s="30">
        <f t="shared" si="0"/>
        <v>3944</v>
      </c>
      <c r="M15" s="30">
        <f t="shared" si="0"/>
        <v>2221</v>
      </c>
      <c r="N15" s="30">
        <f t="shared" ref="N15:O17" si="1">SUM(N19+N23+N27)</f>
        <v>1780</v>
      </c>
      <c r="O15" s="30">
        <f t="shared" si="1"/>
        <v>1115</v>
      </c>
      <c r="P15" s="30">
        <f t="shared" si="0"/>
        <v>597</v>
      </c>
      <c r="Q15" s="30">
        <f>SUM(Q19+Q23+Q27)</f>
        <v>290</v>
      </c>
      <c r="R15" s="30">
        <f t="shared" si="0"/>
        <v>66943</v>
      </c>
      <c r="S15" s="30">
        <f t="shared" si="0"/>
        <v>52080</v>
      </c>
      <c r="T15" s="30">
        <f>SUM(T19+T23+T27)</f>
        <v>50078</v>
      </c>
      <c r="U15" s="31">
        <f>S15*100/R15</f>
        <v>77.797529241294839</v>
      </c>
      <c r="V15" s="31">
        <f>T15*100/R15</f>
        <v>74.806925294653666</v>
      </c>
    </row>
    <row r="16" spans="1:22" s="40" customFormat="1" ht="15" customHeight="1" x14ac:dyDescent="0.25">
      <c r="A16" s="18" t="s">
        <v>17</v>
      </c>
      <c r="B16" s="17" t="s">
        <v>18</v>
      </c>
      <c r="C16" s="30">
        <f>SUM(C20+C24+C28)</f>
        <v>6567</v>
      </c>
      <c r="D16" s="30">
        <f t="shared" si="0"/>
        <v>25500</v>
      </c>
      <c r="E16" s="30">
        <f t="shared" si="0"/>
        <v>3698</v>
      </c>
      <c r="F16" s="30">
        <f t="shared" si="0"/>
        <v>1174</v>
      </c>
      <c r="G16" s="30">
        <f t="shared" si="0"/>
        <v>621</v>
      </c>
      <c r="H16" s="30">
        <f t="shared" si="0"/>
        <v>930</v>
      </c>
      <c r="I16" s="30">
        <f t="shared" si="0"/>
        <v>69</v>
      </c>
      <c r="J16" s="30">
        <f t="shared" si="0"/>
        <v>33</v>
      </c>
      <c r="K16" s="30">
        <f t="shared" si="0"/>
        <v>48</v>
      </c>
      <c r="L16" s="30">
        <f t="shared" si="0"/>
        <v>3659</v>
      </c>
      <c r="M16" s="30">
        <f t="shared" si="0"/>
        <v>1913</v>
      </c>
      <c r="N16" s="30">
        <f t="shared" si="1"/>
        <v>1264</v>
      </c>
      <c r="O16" s="30">
        <f t="shared" si="1"/>
        <v>808</v>
      </c>
      <c r="P16" s="30">
        <f t="shared" si="0"/>
        <v>437</v>
      </c>
      <c r="Q16" s="30">
        <f>SUM(Q20+Q24+Q28)</f>
        <v>267</v>
      </c>
      <c r="R16" s="30">
        <f t="shared" si="0"/>
        <v>58071</v>
      </c>
      <c r="S16" s="30">
        <f t="shared" si="0"/>
        <v>46988</v>
      </c>
      <c r="T16" s="30">
        <f>SUM(T20+T24+T28)</f>
        <v>45476</v>
      </c>
      <c r="U16" s="31">
        <f>S16*100/R16</f>
        <v>80.914742298221142</v>
      </c>
      <c r="V16" s="31">
        <f>T16*100/R16</f>
        <v>78.311033045754328</v>
      </c>
    </row>
    <row r="17" spans="1:22" s="40" customFormat="1" ht="15" customHeight="1" x14ac:dyDescent="0.25">
      <c r="A17" s="16"/>
      <c r="B17" s="17" t="s">
        <v>3</v>
      </c>
      <c r="C17" s="30">
        <f>SUM(C21+C25+C29)</f>
        <v>325</v>
      </c>
      <c r="D17" s="30">
        <f t="shared" ref="D17:M17" si="2">SUM(D21+D25+D29)</f>
        <v>2427</v>
      </c>
      <c r="E17" s="30">
        <f t="shared" si="2"/>
        <v>417</v>
      </c>
      <c r="F17" s="30">
        <f t="shared" si="2"/>
        <v>99</v>
      </c>
      <c r="G17" s="30">
        <f t="shared" si="2"/>
        <v>71</v>
      </c>
      <c r="H17" s="30">
        <f t="shared" si="2"/>
        <v>64</v>
      </c>
      <c r="I17" s="30">
        <f t="shared" si="2"/>
        <v>33</v>
      </c>
      <c r="J17" s="30">
        <f t="shared" si="2"/>
        <v>36</v>
      </c>
      <c r="K17" s="30">
        <f t="shared" si="2"/>
        <v>21</v>
      </c>
      <c r="L17" s="30">
        <f t="shared" si="2"/>
        <v>285</v>
      </c>
      <c r="M17" s="30">
        <f t="shared" si="2"/>
        <v>308</v>
      </c>
      <c r="N17" s="30">
        <f t="shared" si="1"/>
        <v>516</v>
      </c>
      <c r="O17" s="30">
        <f t="shared" si="1"/>
        <v>307</v>
      </c>
      <c r="P17" s="30">
        <f>SUM(P21+P25+P29)</f>
        <v>160</v>
      </c>
      <c r="Q17" s="30">
        <f>SUM(Q21+Q25+Q29)</f>
        <v>23</v>
      </c>
      <c r="R17" s="30">
        <f>SUM(R21+R25+R29)</f>
        <v>8872</v>
      </c>
      <c r="S17" s="30">
        <f>SUM(S21+S25+S29)</f>
        <v>5092</v>
      </c>
      <c r="T17" s="30">
        <f>SUM(T21+T25+T29)</f>
        <v>4602</v>
      </c>
      <c r="U17" s="31">
        <f>IF(R17=0,0,S17*100/R17)</f>
        <v>57.394048692515781</v>
      </c>
      <c r="V17" s="31">
        <f>T17*100/S17</f>
        <v>90.377062058130406</v>
      </c>
    </row>
    <row r="18" spans="1:22" s="39" customFormat="1" ht="15" customHeight="1" x14ac:dyDescent="0.25">
      <c r="A18" s="19"/>
      <c r="B18" s="20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0"/>
      <c r="S18" s="30"/>
      <c r="T18" s="30"/>
      <c r="U18" s="33"/>
      <c r="V18" s="33"/>
    </row>
    <row r="19" spans="1:22" s="39" customFormat="1" ht="15" customHeight="1" x14ac:dyDescent="0.25">
      <c r="A19" s="16"/>
      <c r="B19" s="17" t="s">
        <v>17</v>
      </c>
      <c r="C19" s="30">
        <f>SUM(C20:C21)</f>
        <v>2241</v>
      </c>
      <c r="D19" s="30">
        <f t="shared" ref="D19:S19" si="3">SUM(D20:D21)</f>
        <v>9023</v>
      </c>
      <c r="E19" s="30">
        <f t="shared" si="3"/>
        <v>1567</v>
      </c>
      <c r="F19" s="30">
        <f t="shared" si="3"/>
        <v>239</v>
      </c>
      <c r="G19" s="30">
        <f t="shared" si="3"/>
        <v>212</v>
      </c>
      <c r="H19" s="30">
        <f t="shared" si="3"/>
        <v>373</v>
      </c>
      <c r="I19" s="30">
        <f t="shared" si="3"/>
        <v>42</v>
      </c>
      <c r="J19" s="30">
        <f t="shared" si="3"/>
        <v>17</v>
      </c>
      <c r="K19" s="30">
        <f t="shared" si="3"/>
        <v>1</v>
      </c>
      <c r="L19" s="30">
        <f t="shared" si="3"/>
        <v>623</v>
      </c>
      <c r="M19" s="30">
        <f t="shared" si="3"/>
        <v>646</v>
      </c>
      <c r="N19" s="30">
        <f>SUM(N20:N21)</f>
        <v>762</v>
      </c>
      <c r="O19" s="30">
        <f>SUM(O20:O21)</f>
        <v>427</v>
      </c>
      <c r="P19" s="30">
        <f t="shared" si="3"/>
        <v>291</v>
      </c>
      <c r="Q19" s="30">
        <f t="shared" si="3"/>
        <v>167</v>
      </c>
      <c r="R19" s="30">
        <f t="shared" si="3"/>
        <v>19095</v>
      </c>
      <c r="S19" s="30">
        <f t="shared" si="3"/>
        <v>16631</v>
      </c>
      <c r="T19" s="30">
        <f>SUM(T20:T21)</f>
        <v>15746</v>
      </c>
      <c r="U19" s="31">
        <f>S19*100/R19</f>
        <v>87.096098455092957</v>
      </c>
      <c r="V19" s="31">
        <f>T19*100/R19</f>
        <v>82.461377323906788</v>
      </c>
    </row>
    <row r="20" spans="1:22" s="39" customFormat="1" ht="15" customHeight="1" x14ac:dyDescent="0.25">
      <c r="A20" s="21" t="s">
        <v>19</v>
      </c>
      <c r="B20" s="22" t="s">
        <v>18</v>
      </c>
      <c r="C20" s="41">
        <v>2142</v>
      </c>
      <c r="D20" s="41">
        <v>8383</v>
      </c>
      <c r="E20" s="41">
        <v>1362</v>
      </c>
      <c r="F20" s="42">
        <v>208</v>
      </c>
      <c r="G20" s="42">
        <v>164</v>
      </c>
      <c r="H20" s="42">
        <v>357</v>
      </c>
      <c r="I20" s="42">
        <v>19</v>
      </c>
      <c r="J20" s="42">
        <v>1</v>
      </c>
      <c r="K20" s="42">
        <v>0</v>
      </c>
      <c r="L20" s="42">
        <v>577</v>
      </c>
      <c r="M20" s="42">
        <v>598</v>
      </c>
      <c r="N20" s="42">
        <v>692</v>
      </c>
      <c r="O20" s="42">
        <v>388</v>
      </c>
      <c r="P20" s="42">
        <v>287</v>
      </c>
      <c r="Q20" s="42">
        <v>166</v>
      </c>
      <c r="R20" s="41">
        <v>17277</v>
      </c>
      <c r="S20" s="32">
        <f>SUM(C20:Q20)</f>
        <v>15344</v>
      </c>
      <c r="T20" s="34">
        <f>SUM(C20:N20)</f>
        <v>14503</v>
      </c>
      <c r="U20" s="33">
        <f>S20*100/R20</f>
        <v>88.811714996816576</v>
      </c>
      <c r="V20" s="33">
        <f>T20*100/R20</f>
        <v>83.943971754355502</v>
      </c>
    </row>
    <row r="21" spans="1:22" s="39" customFormat="1" ht="15" customHeight="1" x14ac:dyDescent="0.25">
      <c r="A21" s="19"/>
      <c r="B21" s="22" t="s">
        <v>3</v>
      </c>
      <c r="C21" s="42">
        <v>99</v>
      </c>
      <c r="D21" s="42">
        <v>640</v>
      </c>
      <c r="E21" s="42">
        <v>205</v>
      </c>
      <c r="F21" s="42">
        <v>31</v>
      </c>
      <c r="G21" s="42">
        <v>48</v>
      </c>
      <c r="H21" s="42">
        <v>16</v>
      </c>
      <c r="I21" s="42">
        <v>23</v>
      </c>
      <c r="J21" s="42">
        <v>16</v>
      </c>
      <c r="K21" s="42">
        <v>1</v>
      </c>
      <c r="L21" s="42">
        <v>46</v>
      </c>
      <c r="M21" s="42">
        <v>48</v>
      </c>
      <c r="N21" s="42">
        <v>70</v>
      </c>
      <c r="O21" s="42">
        <v>39</v>
      </c>
      <c r="P21" s="42">
        <v>4</v>
      </c>
      <c r="Q21" s="42">
        <v>1</v>
      </c>
      <c r="R21" s="41">
        <v>1818</v>
      </c>
      <c r="S21" s="32">
        <f>SUM(C21:Q21)</f>
        <v>1287</v>
      </c>
      <c r="T21" s="34">
        <f>SUM(C21:N21)</f>
        <v>1243</v>
      </c>
      <c r="U21" s="33">
        <f>IF(R21=0,0,S21*100/R21)</f>
        <v>70.792079207920793</v>
      </c>
      <c r="V21" s="33">
        <f>T21*100/R21</f>
        <v>68.37183718371837</v>
      </c>
    </row>
    <row r="22" spans="1:22" s="39" customFormat="1" ht="15" customHeight="1" x14ac:dyDescent="0.25">
      <c r="A22" s="19"/>
      <c r="B22" s="2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5"/>
      <c r="S22" s="30"/>
      <c r="T22" s="35"/>
      <c r="U22" s="33"/>
      <c r="V22" s="33"/>
    </row>
    <row r="23" spans="1:22" s="39" customFormat="1" ht="15" customHeight="1" x14ac:dyDescent="0.25">
      <c r="A23" s="16"/>
      <c r="B23" s="17" t="s">
        <v>17</v>
      </c>
      <c r="C23" s="30">
        <f>SUM(C24:C25)</f>
        <v>2297</v>
      </c>
      <c r="D23" s="30">
        <f t="shared" ref="D23:S23" si="4">SUM(D24:D25)</f>
        <v>9731</v>
      </c>
      <c r="E23" s="30">
        <f t="shared" si="4"/>
        <v>1419</v>
      </c>
      <c r="F23" s="30">
        <f t="shared" si="4"/>
        <v>574</v>
      </c>
      <c r="G23" s="30">
        <f t="shared" si="4"/>
        <v>184</v>
      </c>
      <c r="H23" s="30">
        <f t="shared" si="4"/>
        <v>228</v>
      </c>
      <c r="I23" s="30">
        <f t="shared" si="4"/>
        <v>6</v>
      </c>
      <c r="J23" s="30">
        <f t="shared" si="4"/>
        <v>20</v>
      </c>
      <c r="K23" s="30">
        <f t="shared" si="4"/>
        <v>20</v>
      </c>
      <c r="L23" s="30">
        <f t="shared" si="4"/>
        <v>1282</v>
      </c>
      <c r="M23" s="30">
        <f t="shared" si="4"/>
        <v>454</v>
      </c>
      <c r="N23" s="30">
        <f>SUM(N24:N25)</f>
        <v>392</v>
      </c>
      <c r="O23" s="30">
        <f>SUM(O24:O25)</f>
        <v>295</v>
      </c>
      <c r="P23" s="30">
        <f t="shared" si="4"/>
        <v>103</v>
      </c>
      <c r="Q23" s="30">
        <f t="shared" si="4"/>
        <v>34</v>
      </c>
      <c r="R23" s="35">
        <f t="shared" si="4"/>
        <v>18878</v>
      </c>
      <c r="S23" s="30">
        <f t="shared" si="4"/>
        <v>17039</v>
      </c>
      <c r="T23" s="35">
        <f>SUM(T24:T25)</f>
        <v>16607</v>
      </c>
      <c r="U23" s="31">
        <f>S23*100/R23</f>
        <v>90.258501959953378</v>
      </c>
      <c r="V23" s="31">
        <f>T23*100/R23</f>
        <v>87.970123953808667</v>
      </c>
    </row>
    <row r="24" spans="1:22" s="39" customFormat="1" ht="15" customHeight="1" x14ac:dyDescent="0.25">
      <c r="A24" s="21" t="s">
        <v>20</v>
      </c>
      <c r="B24" s="22" t="s">
        <v>18</v>
      </c>
      <c r="C24" s="41">
        <v>2166</v>
      </c>
      <c r="D24" s="41">
        <v>8632</v>
      </c>
      <c r="E24" s="41">
        <v>1282</v>
      </c>
      <c r="F24" s="42">
        <v>532</v>
      </c>
      <c r="G24" s="42">
        <v>172</v>
      </c>
      <c r="H24" s="42">
        <v>213</v>
      </c>
      <c r="I24" s="42">
        <v>6</v>
      </c>
      <c r="J24" s="42">
        <v>0</v>
      </c>
      <c r="K24" s="42">
        <v>0</v>
      </c>
      <c r="L24" s="41">
        <v>1235</v>
      </c>
      <c r="M24" s="42">
        <v>379</v>
      </c>
      <c r="N24" s="42">
        <v>232</v>
      </c>
      <c r="O24" s="42">
        <v>254</v>
      </c>
      <c r="P24" s="42">
        <v>86</v>
      </c>
      <c r="Q24" s="42">
        <v>34</v>
      </c>
      <c r="R24" s="41">
        <v>15458</v>
      </c>
      <c r="S24" s="32">
        <f>SUM(C24:Q24)</f>
        <v>15223</v>
      </c>
      <c r="T24" s="34">
        <f>SUM(C24:N24)</f>
        <v>14849</v>
      </c>
      <c r="U24" s="33">
        <f>S24*100/R24</f>
        <v>98.479751584939834</v>
      </c>
      <c r="V24" s="33">
        <f>T24*100/R24</f>
        <v>96.060292405227074</v>
      </c>
    </row>
    <row r="25" spans="1:22" s="39" customFormat="1" ht="15" customHeight="1" x14ac:dyDescent="0.25">
      <c r="A25" s="19"/>
      <c r="B25" s="22" t="s">
        <v>3</v>
      </c>
      <c r="C25" s="42">
        <v>131</v>
      </c>
      <c r="D25" s="41">
        <v>1099</v>
      </c>
      <c r="E25" s="42">
        <v>137</v>
      </c>
      <c r="F25" s="42">
        <v>42</v>
      </c>
      <c r="G25" s="42">
        <v>12</v>
      </c>
      <c r="H25" s="42">
        <v>15</v>
      </c>
      <c r="I25" s="42">
        <v>0</v>
      </c>
      <c r="J25" s="42">
        <v>20</v>
      </c>
      <c r="K25" s="42">
        <v>20</v>
      </c>
      <c r="L25" s="42">
        <v>47</v>
      </c>
      <c r="M25" s="42">
        <v>75</v>
      </c>
      <c r="N25" s="42">
        <v>160</v>
      </c>
      <c r="O25" s="42">
        <v>41</v>
      </c>
      <c r="P25" s="42">
        <v>17</v>
      </c>
      <c r="Q25" s="42">
        <v>0</v>
      </c>
      <c r="R25" s="41">
        <v>3420</v>
      </c>
      <c r="S25" s="32">
        <f>SUM(C25:Q25)</f>
        <v>1816</v>
      </c>
      <c r="T25" s="34">
        <f>SUM(C25:N25)</f>
        <v>1758</v>
      </c>
      <c r="U25" s="33">
        <f>IF(R25=0,0,S25*100/R25)</f>
        <v>53.099415204678365</v>
      </c>
      <c r="V25" s="33">
        <f>T25*100/R25</f>
        <v>51.403508771929822</v>
      </c>
    </row>
    <row r="26" spans="1:22" s="39" customFormat="1" ht="15" customHeight="1" x14ac:dyDescent="0.25">
      <c r="A26" s="19"/>
      <c r="B26" s="20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5"/>
      <c r="S26" s="30"/>
      <c r="T26" s="35"/>
      <c r="U26" s="33"/>
      <c r="V26" s="33"/>
    </row>
    <row r="27" spans="1:22" s="39" customFormat="1" ht="15" customHeight="1" x14ac:dyDescent="0.25">
      <c r="A27" s="16"/>
      <c r="B27" s="17" t="s">
        <v>17</v>
      </c>
      <c r="C27" s="30">
        <f t="shared" ref="C27:T27" si="5">SUM(C28:C29)</f>
        <v>2354</v>
      </c>
      <c r="D27" s="30">
        <f t="shared" si="5"/>
        <v>9173</v>
      </c>
      <c r="E27" s="30">
        <f t="shared" si="5"/>
        <v>1129</v>
      </c>
      <c r="F27" s="30">
        <f t="shared" si="5"/>
        <v>460</v>
      </c>
      <c r="G27" s="30">
        <f t="shared" si="5"/>
        <v>296</v>
      </c>
      <c r="H27" s="30">
        <f t="shared" si="5"/>
        <v>393</v>
      </c>
      <c r="I27" s="30">
        <f t="shared" si="5"/>
        <v>54</v>
      </c>
      <c r="J27" s="30">
        <f t="shared" si="5"/>
        <v>32</v>
      </c>
      <c r="K27" s="30">
        <f t="shared" si="5"/>
        <v>48</v>
      </c>
      <c r="L27" s="30">
        <f t="shared" si="5"/>
        <v>2039</v>
      </c>
      <c r="M27" s="30">
        <f t="shared" si="5"/>
        <v>1121</v>
      </c>
      <c r="N27" s="30">
        <f t="shared" si="5"/>
        <v>626</v>
      </c>
      <c r="O27" s="30">
        <f t="shared" si="5"/>
        <v>393</v>
      </c>
      <c r="P27" s="30">
        <f t="shared" si="5"/>
        <v>203</v>
      </c>
      <c r="Q27" s="30">
        <f t="shared" si="5"/>
        <v>89</v>
      </c>
      <c r="R27" s="35">
        <f t="shared" si="5"/>
        <v>28970</v>
      </c>
      <c r="S27" s="30">
        <f t="shared" si="5"/>
        <v>18410</v>
      </c>
      <c r="T27" s="35">
        <f t="shared" si="5"/>
        <v>17725</v>
      </c>
      <c r="U27" s="31">
        <f>S27*100/R27</f>
        <v>63.548498446668965</v>
      </c>
      <c r="V27" s="31">
        <f>T27*100/R27</f>
        <v>61.183983431135658</v>
      </c>
    </row>
    <row r="28" spans="1:22" s="39" customFormat="1" ht="15" customHeight="1" x14ac:dyDescent="0.25">
      <c r="A28" s="21" t="s">
        <v>21</v>
      </c>
      <c r="B28" s="22" t="s">
        <v>18</v>
      </c>
      <c r="C28" s="41">
        <v>2259</v>
      </c>
      <c r="D28" s="41">
        <v>8485</v>
      </c>
      <c r="E28" s="41">
        <v>1054</v>
      </c>
      <c r="F28" s="42">
        <v>434</v>
      </c>
      <c r="G28" s="42">
        <v>285</v>
      </c>
      <c r="H28" s="42">
        <v>360</v>
      </c>
      <c r="I28" s="42">
        <v>44</v>
      </c>
      <c r="J28" s="42">
        <v>32</v>
      </c>
      <c r="K28" s="42">
        <v>48</v>
      </c>
      <c r="L28" s="41">
        <v>1847</v>
      </c>
      <c r="M28" s="42">
        <v>936</v>
      </c>
      <c r="N28" s="42">
        <v>340</v>
      </c>
      <c r="O28" s="42">
        <v>166</v>
      </c>
      <c r="P28" s="42">
        <v>64</v>
      </c>
      <c r="Q28" s="42">
        <v>67</v>
      </c>
      <c r="R28" s="41">
        <v>25336</v>
      </c>
      <c r="S28" s="32">
        <f>SUM(C28:Q28)</f>
        <v>16421</v>
      </c>
      <c r="T28" s="34">
        <f>SUM(C28:N28)</f>
        <v>16124</v>
      </c>
      <c r="U28" s="33">
        <f>S28*100/R28</f>
        <v>64.81291443005999</v>
      </c>
      <c r="V28" s="33">
        <f>T28*100/R28</f>
        <v>63.640669403220713</v>
      </c>
    </row>
    <row r="29" spans="1:22" s="39" customFormat="1" ht="15" customHeight="1" x14ac:dyDescent="0.25">
      <c r="A29" s="23"/>
      <c r="B29" s="24" t="s">
        <v>3</v>
      </c>
      <c r="C29" s="43">
        <v>95</v>
      </c>
      <c r="D29" s="43">
        <v>688</v>
      </c>
      <c r="E29" s="43">
        <v>75</v>
      </c>
      <c r="F29" s="43">
        <v>26</v>
      </c>
      <c r="G29" s="43">
        <v>11</v>
      </c>
      <c r="H29" s="43">
        <v>33</v>
      </c>
      <c r="I29" s="43">
        <v>10</v>
      </c>
      <c r="J29" s="43">
        <v>0</v>
      </c>
      <c r="K29" s="43">
        <v>0</v>
      </c>
      <c r="L29" s="43">
        <v>192</v>
      </c>
      <c r="M29" s="43">
        <v>185</v>
      </c>
      <c r="N29" s="43">
        <v>286</v>
      </c>
      <c r="O29" s="43">
        <v>227</v>
      </c>
      <c r="P29" s="43">
        <v>139</v>
      </c>
      <c r="Q29" s="43">
        <v>22</v>
      </c>
      <c r="R29" s="44">
        <v>3634</v>
      </c>
      <c r="S29" s="36">
        <f>SUM(C29:Q29)</f>
        <v>1989</v>
      </c>
      <c r="T29" s="37">
        <f>SUM(C29:N29)</f>
        <v>1601</v>
      </c>
      <c r="U29" s="38">
        <f>IF(R29=0,0,S29*100/R29)</f>
        <v>54.733076499724824</v>
      </c>
      <c r="V29" s="38">
        <f>T29*100/R29</f>
        <v>44.056136488717669</v>
      </c>
    </row>
    <row r="30" spans="1:22" s="29" customFormat="1" ht="15" customHeight="1" x14ac:dyDescent="0.15">
      <c r="A30" s="25" t="s">
        <v>23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7"/>
      <c r="S30" s="46"/>
      <c r="T30" s="47"/>
      <c r="U30" s="48"/>
      <c r="V30" s="48"/>
    </row>
    <row r="31" spans="1:22" ht="18" customHeight="1" x14ac:dyDescent="0.15"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5"/>
      <c r="S31" s="3"/>
      <c r="T31" s="5"/>
      <c r="U31" s="2"/>
      <c r="V31" s="2"/>
    </row>
    <row r="32" spans="1:22" ht="18" customHeight="1" x14ac:dyDescent="0.15"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/>
      <c r="S32" s="3"/>
      <c r="T32" s="5"/>
      <c r="U32" s="2"/>
      <c r="V32" s="2"/>
    </row>
    <row r="33" spans="2:22" ht="18" customHeight="1" x14ac:dyDescent="0.15"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5"/>
      <c r="S33" s="3"/>
      <c r="T33" s="5"/>
      <c r="U33" s="2"/>
      <c r="V33" s="2"/>
    </row>
    <row r="34" spans="2:22" ht="18" customHeight="1" x14ac:dyDescent="0.15"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5"/>
      <c r="S34" s="3"/>
      <c r="T34" s="5"/>
      <c r="U34" s="2"/>
      <c r="V34" s="2"/>
    </row>
    <row r="35" spans="2:22" ht="18" customHeight="1" x14ac:dyDescent="0.15"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5"/>
      <c r="S35" s="3"/>
      <c r="T35" s="5"/>
      <c r="U35" s="2"/>
      <c r="V35" s="2"/>
    </row>
    <row r="36" spans="2:22" ht="18" customHeight="1" x14ac:dyDescent="0.15"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/>
      <c r="S36" s="3"/>
      <c r="T36" s="5"/>
      <c r="U36" s="2"/>
      <c r="V36" s="2"/>
    </row>
    <row r="37" spans="2:22" ht="18" customHeight="1" x14ac:dyDescent="0.15"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/>
      <c r="S37" s="3"/>
      <c r="T37" s="5"/>
      <c r="U37" s="2"/>
      <c r="V37" s="2"/>
    </row>
    <row r="38" spans="2:22" ht="18" customHeight="1" x14ac:dyDescent="0.15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/>
      <c r="S38" s="3"/>
      <c r="T38" s="5"/>
      <c r="U38" s="2"/>
      <c r="V38" s="2"/>
    </row>
    <row r="39" spans="2:22" ht="18" customHeight="1" x14ac:dyDescent="0.15"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/>
      <c r="S39" s="3"/>
      <c r="T39" s="5"/>
      <c r="U39" s="2"/>
      <c r="V39" s="2"/>
    </row>
    <row r="40" spans="2:22" ht="18" customHeight="1" x14ac:dyDescent="0.15"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/>
      <c r="S40" s="3"/>
      <c r="T40" s="5"/>
      <c r="U40" s="2"/>
      <c r="V40" s="2"/>
    </row>
    <row r="41" spans="2:22" ht="18" customHeight="1" x14ac:dyDescent="0.15"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5"/>
      <c r="S41" s="3"/>
      <c r="T41" s="5"/>
      <c r="U41" s="2"/>
      <c r="V41" s="2"/>
    </row>
    <row r="42" spans="2:22" ht="18" customHeight="1" x14ac:dyDescent="0.15"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5"/>
      <c r="S42" s="3"/>
      <c r="T42" s="5"/>
      <c r="U42" s="2"/>
      <c r="V42" s="2"/>
    </row>
    <row r="43" spans="2:22" ht="18" customHeight="1" x14ac:dyDescent="0.15"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5"/>
      <c r="S43" s="3"/>
      <c r="T43" s="5"/>
      <c r="U43" s="2"/>
      <c r="V43" s="2"/>
    </row>
    <row r="44" spans="2:22" ht="18" customHeight="1" x14ac:dyDescent="0.1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5"/>
      <c r="S44" s="3"/>
      <c r="T44" s="5"/>
      <c r="U44" s="2"/>
      <c r="V44" s="2"/>
    </row>
    <row r="45" spans="2:22" ht="18" customHeight="1" x14ac:dyDescent="0.15"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5"/>
      <c r="S45" s="3"/>
      <c r="T45" s="5"/>
      <c r="U45" s="2"/>
      <c r="V45" s="2"/>
    </row>
    <row r="46" spans="2:22" ht="18" customHeight="1" x14ac:dyDescent="0.15"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5"/>
      <c r="S46" s="3"/>
      <c r="T46" s="5"/>
      <c r="U46" s="2"/>
      <c r="V46" s="2"/>
    </row>
    <row r="47" spans="2:22" ht="18" customHeight="1" x14ac:dyDescent="0.15"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5"/>
      <c r="S47" s="3"/>
      <c r="T47" s="5"/>
      <c r="U47" s="2"/>
      <c r="V47" s="2"/>
    </row>
    <row r="49" spans="3:20" x14ac:dyDescent="0.15">
      <c r="S49" s="4"/>
    </row>
    <row r="50" spans="3:20" x14ac:dyDescent="0.15">
      <c r="S50" s="4"/>
    </row>
    <row r="51" spans="3:20" ht="12.75" customHeight="1" x14ac:dyDescent="0.15">
      <c r="S51" s="4"/>
    </row>
    <row r="52" spans="3:20" x14ac:dyDescent="0.15">
      <c r="S52" s="4"/>
    </row>
    <row r="53" spans="3:20" x14ac:dyDescent="0.15">
      <c r="C53" s="6"/>
      <c r="D53" s="6"/>
      <c r="E53" s="6"/>
      <c r="H53" s="6"/>
      <c r="I53" s="6"/>
      <c r="J53" s="6"/>
      <c r="K53" s="6"/>
      <c r="L53" s="6"/>
      <c r="M53" s="6"/>
      <c r="N53" s="6"/>
      <c r="O53" s="6"/>
      <c r="P53" s="6"/>
      <c r="R53" s="6"/>
      <c r="S53" s="7"/>
      <c r="T53" s="6"/>
    </row>
    <row r="54" spans="3:20" x14ac:dyDescent="0.15">
      <c r="C54" s="6"/>
      <c r="D54" s="6"/>
      <c r="E54" s="6"/>
      <c r="H54" s="6"/>
      <c r="I54" s="6"/>
      <c r="J54" s="6"/>
      <c r="K54" s="6"/>
      <c r="L54" s="6"/>
      <c r="M54" s="6"/>
      <c r="N54" s="6"/>
      <c r="O54" s="6"/>
      <c r="P54" s="6"/>
      <c r="R54" s="6"/>
      <c r="S54" s="7"/>
      <c r="T54" s="6"/>
    </row>
    <row r="55" spans="3:20" x14ac:dyDescent="0.15">
      <c r="D55" s="6"/>
      <c r="L55" s="6"/>
      <c r="M55" s="6"/>
      <c r="N55" s="6"/>
      <c r="R55" s="6"/>
      <c r="S55" s="7"/>
      <c r="T55" s="6"/>
    </row>
    <row r="56" spans="3:20" x14ac:dyDescent="0.15">
      <c r="S56" s="4"/>
    </row>
    <row r="57" spans="3:20" x14ac:dyDescent="0.15">
      <c r="C57" s="6"/>
      <c r="D57" s="6"/>
      <c r="L57" s="6"/>
      <c r="M57" s="6"/>
      <c r="N57" s="6"/>
      <c r="O57" s="6"/>
      <c r="R57" s="6"/>
      <c r="S57" s="7"/>
      <c r="T57" s="6"/>
    </row>
    <row r="58" spans="3:20" x14ac:dyDescent="0.15">
      <c r="C58" s="6"/>
      <c r="D58" s="6"/>
      <c r="L58" s="6"/>
      <c r="M58" s="6"/>
      <c r="N58" s="6"/>
      <c r="O58" s="6"/>
      <c r="R58" s="6"/>
      <c r="S58" s="7"/>
      <c r="T58" s="6"/>
    </row>
    <row r="59" spans="3:20" x14ac:dyDescent="0.15">
      <c r="R59" s="6"/>
      <c r="S59" s="7"/>
      <c r="T59" s="6"/>
    </row>
    <row r="60" spans="3:20" x14ac:dyDescent="0.15">
      <c r="S60" s="4"/>
    </row>
    <row r="61" spans="3:20" x14ac:dyDescent="0.15">
      <c r="C61" s="6"/>
      <c r="D61" s="6"/>
      <c r="E61" s="6"/>
      <c r="L61" s="6"/>
      <c r="M61" s="6"/>
      <c r="N61" s="6"/>
      <c r="O61" s="6"/>
      <c r="R61" s="6"/>
      <c r="S61" s="7"/>
      <c r="T61" s="6"/>
    </row>
    <row r="62" spans="3:20" x14ac:dyDescent="0.15">
      <c r="C62" s="6"/>
      <c r="D62" s="6"/>
      <c r="L62" s="6"/>
      <c r="M62" s="6"/>
      <c r="N62" s="6"/>
      <c r="O62" s="6"/>
      <c r="R62" s="6"/>
      <c r="S62" s="7"/>
      <c r="T62" s="6"/>
    </row>
    <row r="63" spans="3:20" x14ac:dyDescent="0.15">
      <c r="R63" s="6"/>
      <c r="S63" s="7"/>
      <c r="T63" s="6"/>
    </row>
    <row r="64" spans="3:20" x14ac:dyDescent="0.15">
      <c r="S64" s="4"/>
    </row>
    <row r="65" spans="3:20" x14ac:dyDescent="0.15">
      <c r="C65" s="6"/>
      <c r="D65" s="6"/>
      <c r="K65" s="6"/>
      <c r="L65" s="6"/>
      <c r="M65" s="6"/>
      <c r="N65" s="6"/>
      <c r="R65" s="6"/>
      <c r="S65" s="7"/>
      <c r="T65" s="6"/>
    </row>
    <row r="66" spans="3:20" x14ac:dyDescent="0.15">
      <c r="C66" s="6"/>
      <c r="D66" s="6"/>
      <c r="K66" s="6"/>
      <c r="L66" s="6"/>
      <c r="M66" s="6"/>
      <c r="N66" s="6"/>
      <c r="R66" s="6"/>
      <c r="S66" s="7"/>
      <c r="T66" s="6"/>
    </row>
    <row r="67" spans="3:20" x14ac:dyDescent="0.15">
      <c r="L67" s="6"/>
      <c r="M67" s="6"/>
      <c r="N67" s="6"/>
      <c r="R67" s="6"/>
      <c r="S67" s="7"/>
      <c r="T67" s="6"/>
    </row>
    <row r="68" spans="3:20" x14ac:dyDescent="0.15">
      <c r="S68" s="4"/>
    </row>
    <row r="69" spans="3:20" x14ac:dyDescent="0.15">
      <c r="S69" s="4"/>
    </row>
    <row r="70" spans="3:20" x14ac:dyDescent="0.15">
      <c r="S70" s="4"/>
    </row>
    <row r="71" spans="3:20" x14ac:dyDescent="0.15">
      <c r="S71" s="4"/>
    </row>
    <row r="72" spans="3:20" x14ac:dyDescent="0.15">
      <c r="S72" s="4"/>
    </row>
    <row r="73" spans="3:20" x14ac:dyDescent="0.15">
      <c r="S73" s="4"/>
    </row>
    <row r="74" spans="3:20" x14ac:dyDescent="0.15">
      <c r="S74" s="4"/>
    </row>
    <row r="75" spans="3:20" x14ac:dyDescent="0.15">
      <c r="S75" s="4"/>
    </row>
    <row r="76" spans="3:20" x14ac:dyDescent="0.15">
      <c r="S76" s="4"/>
    </row>
    <row r="77" spans="3:20" x14ac:dyDescent="0.15">
      <c r="S77" s="4"/>
    </row>
    <row r="78" spans="3:20" x14ac:dyDescent="0.15">
      <c r="S78" s="4"/>
    </row>
    <row r="79" spans="3:20" x14ac:dyDescent="0.15">
      <c r="S79" s="4"/>
    </row>
    <row r="80" spans="3:20" x14ac:dyDescent="0.15">
      <c r="S80" s="4"/>
    </row>
    <row r="81" spans="19:19" x14ac:dyDescent="0.15">
      <c r="S81" s="4"/>
    </row>
    <row r="82" spans="19:19" x14ac:dyDescent="0.15">
      <c r="S82" s="4"/>
    </row>
    <row r="83" spans="19:19" x14ac:dyDescent="0.15">
      <c r="S83" s="4"/>
    </row>
    <row r="84" spans="19:19" x14ac:dyDescent="0.15">
      <c r="S84" s="4"/>
    </row>
    <row r="85" spans="19:19" x14ac:dyDescent="0.15">
      <c r="S85" s="4"/>
    </row>
    <row r="86" spans="19:19" x14ac:dyDescent="0.15">
      <c r="S86" s="4"/>
    </row>
    <row r="87" spans="19:19" x14ac:dyDescent="0.15">
      <c r="S87" s="4"/>
    </row>
    <row r="88" spans="19:19" x14ac:dyDescent="0.15">
      <c r="S88" s="4"/>
    </row>
    <row r="89" spans="19:19" x14ac:dyDescent="0.15">
      <c r="S89" s="4"/>
    </row>
    <row r="90" spans="19:19" x14ac:dyDescent="0.15">
      <c r="S90" s="4"/>
    </row>
    <row r="160" spans="19:19" x14ac:dyDescent="0.15">
      <c r="S160" s="4" t="s">
        <v>4</v>
      </c>
    </row>
    <row r="161" spans="19:19" x14ac:dyDescent="0.15">
      <c r="S161" s="4" t="s">
        <v>4</v>
      </c>
    </row>
    <row r="162" spans="19:19" x14ac:dyDescent="0.15">
      <c r="S162" s="4" t="s">
        <v>4</v>
      </c>
    </row>
    <row r="163" spans="19:19" x14ac:dyDescent="0.15">
      <c r="S163" s="4" t="s">
        <v>4</v>
      </c>
    </row>
    <row r="164" spans="19:19" x14ac:dyDescent="0.15">
      <c r="S164" s="4" t="s">
        <v>4</v>
      </c>
    </row>
    <row r="165" spans="19:19" x14ac:dyDescent="0.15">
      <c r="S165" s="4" t="s">
        <v>4</v>
      </c>
    </row>
    <row r="166" spans="19:19" x14ac:dyDescent="0.15">
      <c r="S166" s="4" t="s">
        <v>4</v>
      </c>
    </row>
    <row r="167" spans="19:19" x14ac:dyDescent="0.15">
      <c r="S167" s="4" t="s">
        <v>4</v>
      </c>
    </row>
    <row r="168" spans="19:19" x14ac:dyDescent="0.15">
      <c r="S168" s="4" t="s">
        <v>4</v>
      </c>
    </row>
    <row r="169" spans="19:19" x14ac:dyDescent="0.15">
      <c r="S169" s="4" t="s">
        <v>4</v>
      </c>
    </row>
    <row r="170" spans="19:19" x14ac:dyDescent="0.15">
      <c r="S170" s="4" t="s">
        <v>4</v>
      </c>
    </row>
    <row r="171" spans="19:19" x14ac:dyDescent="0.15">
      <c r="S171" s="4" t="s">
        <v>4</v>
      </c>
    </row>
    <row r="172" spans="19:19" x14ac:dyDescent="0.15">
      <c r="S172" s="4" t="s">
        <v>4</v>
      </c>
    </row>
    <row r="173" spans="19:19" x14ac:dyDescent="0.15">
      <c r="S173" s="4" t="s">
        <v>4</v>
      </c>
    </row>
    <row r="174" spans="19:19" x14ac:dyDescent="0.15">
      <c r="S174" s="4" t="s">
        <v>4</v>
      </c>
    </row>
    <row r="175" spans="19:19" x14ac:dyDescent="0.15">
      <c r="S175" s="4" t="s">
        <v>4</v>
      </c>
    </row>
    <row r="176" spans="19:19" x14ac:dyDescent="0.15">
      <c r="S176" s="4" t="s">
        <v>4</v>
      </c>
    </row>
    <row r="177" spans="19:19" x14ac:dyDescent="0.15">
      <c r="S177" s="4" t="s">
        <v>4</v>
      </c>
    </row>
    <row r="178" spans="19:19" x14ac:dyDescent="0.15">
      <c r="S178" s="4" t="s">
        <v>4</v>
      </c>
    </row>
    <row r="179" spans="19:19" x14ac:dyDescent="0.15">
      <c r="S179" s="4" t="s">
        <v>4</v>
      </c>
    </row>
    <row r="180" spans="19:19" x14ac:dyDescent="0.15">
      <c r="S180" s="4" t="s">
        <v>4</v>
      </c>
    </row>
    <row r="181" spans="19:19" x14ac:dyDescent="0.15">
      <c r="S181" s="4" t="s">
        <v>4</v>
      </c>
    </row>
    <row r="182" spans="19:19" x14ac:dyDescent="0.15">
      <c r="S182" s="4" t="s">
        <v>4</v>
      </c>
    </row>
    <row r="183" spans="19:19" x14ac:dyDescent="0.15">
      <c r="S183" s="4" t="s">
        <v>4</v>
      </c>
    </row>
    <row r="184" spans="19:19" x14ac:dyDescent="0.15">
      <c r="S184" s="4" t="s">
        <v>4</v>
      </c>
    </row>
    <row r="185" spans="19:19" x14ac:dyDescent="0.15">
      <c r="S185" s="4" t="s">
        <v>4</v>
      </c>
    </row>
    <row r="186" spans="19:19" x14ac:dyDescent="0.15">
      <c r="S186" s="4" t="s">
        <v>4</v>
      </c>
    </row>
    <row r="187" spans="19:19" x14ac:dyDescent="0.15">
      <c r="S187" s="4" t="s">
        <v>4</v>
      </c>
    </row>
    <row r="188" spans="19:19" x14ac:dyDescent="0.15">
      <c r="S188" s="4" t="s">
        <v>4</v>
      </c>
    </row>
    <row r="189" spans="19:19" x14ac:dyDescent="0.15">
      <c r="S189" s="4" t="s">
        <v>4</v>
      </c>
    </row>
    <row r="190" spans="19:19" x14ac:dyDescent="0.15">
      <c r="S190" s="4" t="s">
        <v>4</v>
      </c>
    </row>
    <row r="191" spans="19:19" x14ac:dyDescent="0.15">
      <c r="S191" s="4" t="s">
        <v>4</v>
      </c>
    </row>
    <row r="192" spans="19:19" x14ac:dyDescent="0.15">
      <c r="S192" s="4" t="s">
        <v>4</v>
      </c>
    </row>
    <row r="193" spans="19:19" x14ac:dyDescent="0.15">
      <c r="S193" s="4" t="s">
        <v>4</v>
      </c>
    </row>
    <row r="194" spans="19:19" x14ac:dyDescent="0.15">
      <c r="S194" s="4" t="s">
        <v>4</v>
      </c>
    </row>
    <row r="195" spans="19:19" x14ac:dyDescent="0.15">
      <c r="S195" s="4" t="s">
        <v>4</v>
      </c>
    </row>
    <row r="196" spans="19:19" x14ac:dyDescent="0.15">
      <c r="S196" s="4" t="s">
        <v>4</v>
      </c>
    </row>
    <row r="197" spans="19:19" x14ac:dyDescent="0.15">
      <c r="S197" s="4" t="s">
        <v>4</v>
      </c>
    </row>
    <row r="198" spans="19:19" x14ac:dyDescent="0.15">
      <c r="S198" s="4" t="s">
        <v>4</v>
      </c>
    </row>
    <row r="199" spans="19:19" x14ac:dyDescent="0.15">
      <c r="S199" s="4" t="s">
        <v>4</v>
      </c>
    </row>
    <row r="200" spans="19:19" x14ac:dyDescent="0.15">
      <c r="S200" s="4" t="s">
        <v>4</v>
      </c>
    </row>
    <row r="201" spans="19:19" x14ac:dyDescent="0.15">
      <c r="S201" s="4" t="s">
        <v>4</v>
      </c>
    </row>
    <row r="214" spans="19:19" x14ac:dyDescent="0.15">
      <c r="S214" s="4" t="s">
        <v>4</v>
      </c>
    </row>
    <row r="215" spans="19:19" x14ac:dyDescent="0.15">
      <c r="S215" s="4" t="s">
        <v>4</v>
      </c>
    </row>
    <row r="216" spans="19:19" x14ac:dyDescent="0.15">
      <c r="S216" s="4" t="s">
        <v>4</v>
      </c>
    </row>
    <row r="217" spans="19:19" x14ac:dyDescent="0.15">
      <c r="S217" s="4" t="s">
        <v>4</v>
      </c>
    </row>
    <row r="218" spans="19:19" x14ac:dyDescent="0.15">
      <c r="S218" s="4" t="s">
        <v>4</v>
      </c>
    </row>
    <row r="219" spans="19:19" x14ac:dyDescent="0.15">
      <c r="S219" s="4" t="s">
        <v>4</v>
      </c>
    </row>
    <row r="220" spans="19:19" x14ac:dyDescent="0.15">
      <c r="S220" s="4" t="s">
        <v>4</v>
      </c>
    </row>
    <row r="221" spans="19:19" x14ac:dyDescent="0.15">
      <c r="S221" s="4" t="s">
        <v>4</v>
      </c>
    </row>
    <row r="222" spans="19:19" x14ac:dyDescent="0.15">
      <c r="S222" s="4" t="s">
        <v>4</v>
      </c>
    </row>
    <row r="223" spans="19:19" x14ac:dyDescent="0.15">
      <c r="S223" s="4" t="s">
        <v>4</v>
      </c>
    </row>
    <row r="224" spans="19:19" x14ac:dyDescent="0.15">
      <c r="S224" s="4" t="s">
        <v>4</v>
      </c>
    </row>
    <row r="225" spans="19:19" x14ac:dyDescent="0.15">
      <c r="S225" s="4" t="s">
        <v>4</v>
      </c>
    </row>
    <row r="226" spans="19:19" x14ac:dyDescent="0.15">
      <c r="S226" s="4" t="s">
        <v>4</v>
      </c>
    </row>
    <row r="227" spans="19:19" x14ac:dyDescent="0.15">
      <c r="S227" s="4" t="s">
        <v>4</v>
      </c>
    </row>
    <row r="228" spans="19:19" x14ac:dyDescent="0.15">
      <c r="S228" s="4" t="s">
        <v>4</v>
      </c>
    </row>
    <row r="229" spans="19:19" x14ac:dyDescent="0.15">
      <c r="S229" s="4" t="s">
        <v>4</v>
      </c>
    </row>
    <row r="230" spans="19:19" x14ac:dyDescent="0.15">
      <c r="S230" s="4" t="s">
        <v>4</v>
      </c>
    </row>
    <row r="231" spans="19:19" x14ac:dyDescent="0.15">
      <c r="S231" s="4" t="s">
        <v>4</v>
      </c>
    </row>
    <row r="232" spans="19:19" x14ac:dyDescent="0.15">
      <c r="S232" s="4" t="s">
        <v>4</v>
      </c>
    </row>
    <row r="233" spans="19:19" x14ac:dyDescent="0.15">
      <c r="S233" s="4" t="s">
        <v>4</v>
      </c>
    </row>
    <row r="234" spans="19:19" x14ac:dyDescent="0.15">
      <c r="S234" s="4" t="s">
        <v>4</v>
      </c>
    </row>
    <row r="235" spans="19:19" x14ac:dyDescent="0.15">
      <c r="S235" s="4" t="s">
        <v>4</v>
      </c>
    </row>
    <row r="236" spans="19:19" x14ac:dyDescent="0.15">
      <c r="S236" s="4" t="s">
        <v>4</v>
      </c>
    </row>
    <row r="237" spans="19:19" x14ac:dyDescent="0.15">
      <c r="S237" s="4" t="s">
        <v>4</v>
      </c>
    </row>
    <row r="238" spans="19:19" x14ac:dyDescent="0.15">
      <c r="S238" s="4" t="s">
        <v>4</v>
      </c>
    </row>
    <row r="239" spans="19:19" x14ac:dyDescent="0.15">
      <c r="S239" s="4" t="s">
        <v>4</v>
      </c>
    </row>
    <row r="240" spans="19:19" x14ac:dyDescent="0.15">
      <c r="S240" s="4" t="s">
        <v>4</v>
      </c>
    </row>
    <row r="241" spans="19:19" x14ac:dyDescent="0.15">
      <c r="S241" s="4" t="s">
        <v>4</v>
      </c>
    </row>
    <row r="242" spans="19:19" x14ac:dyDescent="0.15">
      <c r="S242" s="4" t="s">
        <v>4</v>
      </c>
    </row>
    <row r="243" spans="19:19" x14ac:dyDescent="0.15">
      <c r="S243" s="4" t="s">
        <v>4</v>
      </c>
    </row>
    <row r="244" spans="19:19" x14ac:dyDescent="0.15">
      <c r="S244" s="4" t="s">
        <v>4</v>
      </c>
    </row>
    <row r="245" spans="19:19" x14ac:dyDescent="0.15">
      <c r="S245" s="4" t="s">
        <v>4</v>
      </c>
    </row>
    <row r="246" spans="19:19" x14ac:dyDescent="0.15">
      <c r="S246" s="4" t="s">
        <v>4</v>
      </c>
    </row>
    <row r="247" spans="19:19" x14ac:dyDescent="0.15">
      <c r="S247" s="4" t="s">
        <v>4</v>
      </c>
    </row>
    <row r="248" spans="19:19" x14ac:dyDescent="0.15">
      <c r="S248" s="4" t="s">
        <v>4</v>
      </c>
    </row>
    <row r="249" spans="19:19" x14ac:dyDescent="0.15">
      <c r="S249" s="4" t="s">
        <v>4</v>
      </c>
    </row>
    <row r="250" spans="19:19" x14ac:dyDescent="0.15">
      <c r="S250" s="4" t="s">
        <v>4</v>
      </c>
    </row>
    <row r="264" spans="19:19" x14ac:dyDescent="0.15">
      <c r="S264" s="4" t="s">
        <v>4</v>
      </c>
    </row>
    <row r="265" spans="19:19" x14ac:dyDescent="0.15">
      <c r="S265" s="4" t="s">
        <v>4</v>
      </c>
    </row>
    <row r="266" spans="19:19" x14ac:dyDescent="0.15">
      <c r="S266" s="4" t="s">
        <v>4</v>
      </c>
    </row>
    <row r="267" spans="19:19" x14ac:dyDescent="0.15">
      <c r="S267" s="4" t="s">
        <v>4</v>
      </c>
    </row>
    <row r="268" spans="19:19" x14ac:dyDescent="0.15">
      <c r="S268" s="4" t="s">
        <v>4</v>
      </c>
    </row>
    <row r="269" spans="19:19" x14ac:dyDescent="0.15">
      <c r="S269" s="4" t="s">
        <v>4</v>
      </c>
    </row>
    <row r="270" spans="19:19" x14ac:dyDescent="0.15">
      <c r="S270" s="4" t="s">
        <v>4</v>
      </c>
    </row>
    <row r="271" spans="19:19" x14ac:dyDescent="0.15">
      <c r="S271" s="4" t="s">
        <v>4</v>
      </c>
    </row>
    <row r="272" spans="19:19" x14ac:dyDescent="0.15">
      <c r="S272" s="4" t="s">
        <v>4</v>
      </c>
    </row>
    <row r="273" spans="19:19" x14ac:dyDescent="0.15">
      <c r="S273" s="4" t="s">
        <v>4</v>
      </c>
    </row>
    <row r="274" spans="19:19" x14ac:dyDescent="0.15">
      <c r="S274" s="4" t="s">
        <v>4</v>
      </c>
    </row>
    <row r="275" spans="19:19" x14ac:dyDescent="0.15">
      <c r="S275" s="4" t="s">
        <v>4</v>
      </c>
    </row>
    <row r="276" spans="19:19" x14ac:dyDescent="0.15">
      <c r="S276" s="4" t="s">
        <v>4</v>
      </c>
    </row>
    <row r="277" spans="19:19" x14ac:dyDescent="0.15">
      <c r="S277" s="4" t="s">
        <v>4</v>
      </c>
    </row>
    <row r="278" spans="19:19" x14ac:dyDescent="0.15">
      <c r="S278" s="4" t="s">
        <v>4</v>
      </c>
    </row>
    <row r="279" spans="19:19" x14ac:dyDescent="0.15">
      <c r="S279" s="4" t="s">
        <v>4</v>
      </c>
    </row>
    <row r="280" spans="19:19" x14ac:dyDescent="0.15">
      <c r="S280" s="4" t="s">
        <v>4</v>
      </c>
    </row>
    <row r="281" spans="19:19" x14ac:dyDescent="0.15">
      <c r="S281" s="4" t="s">
        <v>4</v>
      </c>
    </row>
    <row r="282" spans="19:19" x14ac:dyDescent="0.15">
      <c r="S282" s="4" t="s">
        <v>4</v>
      </c>
    </row>
    <row r="283" spans="19:19" x14ac:dyDescent="0.15">
      <c r="S283" s="4" t="s">
        <v>4</v>
      </c>
    </row>
    <row r="284" spans="19:19" x14ac:dyDescent="0.15">
      <c r="S284" s="4" t="s">
        <v>4</v>
      </c>
    </row>
    <row r="285" spans="19:19" x14ac:dyDescent="0.15">
      <c r="S285" s="4" t="s">
        <v>4</v>
      </c>
    </row>
    <row r="286" spans="19:19" x14ac:dyDescent="0.15">
      <c r="S286" s="4" t="s">
        <v>4</v>
      </c>
    </row>
    <row r="287" spans="19:19" x14ac:dyDescent="0.15">
      <c r="S287" s="4" t="s">
        <v>4</v>
      </c>
    </row>
    <row r="288" spans="19:19" x14ac:dyDescent="0.15">
      <c r="S288" s="4" t="s">
        <v>4</v>
      </c>
    </row>
    <row r="289" spans="19:19" x14ac:dyDescent="0.15">
      <c r="S289" s="4" t="s">
        <v>4</v>
      </c>
    </row>
    <row r="290" spans="19:19" x14ac:dyDescent="0.15">
      <c r="S290" s="4" t="s">
        <v>4</v>
      </c>
    </row>
    <row r="291" spans="19:19" x14ac:dyDescent="0.15">
      <c r="S291" s="4" t="s">
        <v>4</v>
      </c>
    </row>
    <row r="292" spans="19:19" x14ac:dyDescent="0.15">
      <c r="S292" s="4" t="s">
        <v>4</v>
      </c>
    </row>
    <row r="293" spans="19:19" x14ac:dyDescent="0.15">
      <c r="S293" s="4" t="s">
        <v>4</v>
      </c>
    </row>
    <row r="294" spans="19:19" x14ac:dyDescent="0.15">
      <c r="S294" s="4" t="s">
        <v>4</v>
      </c>
    </row>
    <row r="295" spans="19:19" x14ac:dyDescent="0.15">
      <c r="S295" s="4" t="s">
        <v>4</v>
      </c>
    </row>
    <row r="296" spans="19:19" x14ac:dyDescent="0.15">
      <c r="S296" s="4" t="s">
        <v>4</v>
      </c>
    </row>
    <row r="297" spans="19:19" x14ac:dyDescent="0.15">
      <c r="S297" s="4" t="s">
        <v>4</v>
      </c>
    </row>
    <row r="298" spans="19:19" x14ac:dyDescent="0.15">
      <c r="S298" s="4" t="s">
        <v>4</v>
      </c>
    </row>
    <row r="299" spans="19:19" x14ac:dyDescent="0.15">
      <c r="S299" s="4" t="s">
        <v>4</v>
      </c>
    </row>
    <row r="300" spans="19:19" x14ac:dyDescent="0.15">
      <c r="S300" s="4" t="s">
        <v>4</v>
      </c>
    </row>
    <row r="301" spans="19:19" x14ac:dyDescent="0.15">
      <c r="S301" s="4" t="s">
        <v>4</v>
      </c>
    </row>
    <row r="302" spans="19:19" x14ac:dyDescent="0.15">
      <c r="S302" s="4" t="s">
        <v>4</v>
      </c>
    </row>
    <row r="303" spans="19:19" x14ac:dyDescent="0.15">
      <c r="S303" s="4" t="s">
        <v>4</v>
      </c>
    </row>
    <row r="304" spans="19:19" x14ac:dyDescent="0.15">
      <c r="S304" s="4" t="s">
        <v>4</v>
      </c>
    </row>
    <row r="678" spans="21:21" x14ac:dyDescent="0.15">
      <c r="U678" s="4" t="s">
        <v>4</v>
      </c>
    </row>
    <row r="680" spans="21:21" x14ac:dyDescent="0.15">
      <c r="U680" s="4" t="s">
        <v>4</v>
      </c>
    </row>
    <row r="681" spans="21:21" x14ac:dyDescent="0.15">
      <c r="U681" s="4" t="s">
        <v>4</v>
      </c>
    </row>
    <row r="682" spans="21:21" x14ac:dyDescent="0.15">
      <c r="U682" s="4" t="s">
        <v>4</v>
      </c>
    </row>
    <row r="685" spans="21:21" x14ac:dyDescent="0.15">
      <c r="U685" s="4" t="s">
        <v>4</v>
      </c>
    </row>
    <row r="686" spans="21:21" x14ac:dyDescent="0.15">
      <c r="U686" s="4" t="s">
        <v>4</v>
      </c>
    </row>
    <row r="687" spans="21:21" x14ac:dyDescent="0.15">
      <c r="U687" s="4" t="s">
        <v>4</v>
      </c>
    </row>
    <row r="688" spans="21:21" x14ac:dyDescent="0.15">
      <c r="U688" s="4" t="s">
        <v>4</v>
      </c>
    </row>
    <row r="692" spans="21:21" x14ac:dyDescent="0.15">
      <c r="U692" s="4" t="s">
        <v>4</v>
      </c>
    </row>
    <row r="693" spans="21:21" x14ac:dyDescent="0.15">
      <c r="U693" s="4" t="s">
        <v>4</v>
      </c>
    </row>
    <row r="694" spans="21:21" x14ac:dyDescent="0.15">
      <c r="U694" s="4" t="s">
        <v>4</v>
      </c>
    </row>
    <row r="695" spans="21:21" x14ac:dyDescent="0.15">
      <c r="U695" s="4" t="s">
        <v>4</v>
      </c>
    </row>
    <row r="696" spans="21:21" x14ac:dyDescent="0.15">
      <c r="U696" s="4" t="s">
        <v>4</v>
      </c>
    </row>
    <row r="697" spans="21:21" x14ac:dyDescent="0.15">
      <c r="U697" s="4" t="s">
        <v>4</v>
      </c>
    </row>
    <row r="698" spans="21:21" x14ac:dyDescent="0.15">
      <c r="U698" s="4" t="s">
        <v>4</v>
      </c>
    </row>
    <row r="699" spans="21:21" x14ac:dyDescent="0.15">
      <c r="U699" s="4" t="s">
        <v>4</v>
      </c>
    </row>
    <row r="700" spans="21:21" x14ac:dyDescent="0.15">
      <c r="U700" s="4" t="s">
        <v>4</v>
      </c>
    </row>
    <row r="702" spans="21:21" x14ac:dyDescent="0.15">
      <c r="U702" s="4" t="s">
        <v>4</v>
      </c>
    </row>
    <row r="703" spans="21:21" x14ac:dyDescent="0.15">
      <c r="U703" s="4" t="s">
        <v>4</v>
      </c>
    </row>
    <row r="704" spans="21:21" x14ac:dyDescent="0.15">
      <c r="U704" s="4" t="s">
        <v>4</v>
      </c>
    </row>
    <row r="705" spans="21:21" x14ac:dyDescent="0.15">
      <c r="U705" s="4" t="s">
        <v>5</v>
      </c>
    </row>
    <row r="706" spans="21:21" x14ac:dyDescent="0.15">
      <c r="U706" s="4" t="s">
        <v>4</v>
      </c>
    </row>
    <row r="710" spans="21:21" x14ac:dyDescent="0.15">
      <c r="U710" s="4" t="s">
        <v>4</v>
      </c>
    </row>
    <row r="711" spans="21:21" x14ac:dyDescent="0.15">
      <c r="U711" s="4" t="s">
        <v>4</v>
      </c>
    </row>
    <row r="712" spans="21:21" x14ac:dyDescent="0.15">
      <c r="U712" s="4" t="s">
        <v>4</v>
      </c>
    </row>
    <row r="713" spans="21:21" x14ac:dyDescent="0.15">
      <c r="U713" s="4" t="s">
        <v>4</v>
      </c>
    </row>
    <row r="715" spans="21:21" x14ac:dyDescent="0.15">
      <c r="U715" s="4" t="s">
        <v>4</v>
      </c>
    </row>
    <row r="717" spans="21:21" x14ac:dyDescent="0.15">
      <c r="U717" s="4" t="s">
        <v>4</v>
      </c>
    </row>
    <row r="719" spans="21:21" x14ac:dyDescent="0.15">
      <c r="U719" s="4" t="s">
        <v>4</v>
      </c>
    </row>
    <row r="720" spans="21:21" x14ac:dyDescent="0.15">
      <c r="U720" s="4" t="s">
        <v>4</v>
      </c>
    </row>
    <row r="721" spans="21:21" x14ac:dyDescent="0.15">
      <c r="U721" s="4" t="s">
        <v>4</v>
      </c>
    </row>
    <row r="792" spans="21:21" x14ac:dyDescent="0.15">
      <c r="U792" s="4" t="s">
        <v>4</v>
      </c>
    </row>
    <row r="793" spans="21:21" x14ac:dyDescent="0.15">
      <c r="U793" s="4" t="s">
        <v>4</v>
      </c>
    </row>
    <row r="794" spans="21:21" x14ac:dyDescent="0.15">
      <c r="U794" s="4" t="s">
        <v>4</v>
      </c>
    </row>
    <row r="795" spans="21:21" x14ac:dyDescent="0.15">
      <c r="U795" s="4" t="s">
        <v>4</v>
      </c>
    </row>
    <row r="796" spans="21:21" x14ac:dyDescent="0.15">
      <c r="U796" s="4" t="s">
        <v>4</v>
      </c>
    </row>
    <row r="797" spans="21:21" x14ac:dyDescent="0.15">
      <c r="U797" s="4" t="s">
        <v>4</v>
      </c>
    </row>
    <row r="798" spans="21:21" x14ac:dyDescent="0.15">
      <c r="U798" s="4" t="s">
        <v>4</v>
      </c>
    </row>
    <row r="799" spans="21:21" x14ac:dyDescent="0.15">
      <c r="U799" s="4" t="s">
        <v>4</v>
      </c>
    </row>
    <row r="800" spans="21:21" x14ac:dyDescent="0.15">
      <c r="U800" s="4" t="s">
        <v>4</v>
      </c>
    </row>
    <row r="801" spans="21:21" x14ac:dyDescent="0.15">
      <c r="U801" s="4" t="s">
        <v>4</v>
      </c>
    </row>
    <row r="802" spans="21:21" x14ac:dyDescent="0.15">
      <c r="U802" s="4" t="s">
        <v>4</v>
      </c>
    </row>
    <row r="803" spans="21:21" x14ac:dyDescent="0.15">
      <c r="U803" s="4" t="s">
        <v>4</v>
      </c>
    </row>
    <row r="804" spans="21:21" x14ac:dyDescent="0.15">
      <c r="U804" s="4" t="s">
        <v>4</v>
      </c>
    </row>
    <row r="805" spans="21:21" x14ac:dyDescent="0.15">
      <c r="U805" s="4" t="s">
        <v>4</v>
      </c>
    </row>
    <row r="806" spans="21:21" x14ac:dyDescent="0.15">
      <c r="U806" s="4" t="s">
        <v>4</v>
      </c>
    </row>
    <row r="807" spans="21:21" x14ac:dyDescent="0.15">
      <c r="U807" s="4" t="s">
        <v>4</v>
      </c>
    </row>
    <row r="808" spans="21:21" x14ac:dyDescent="0.15">
      <c r="U808" s="4" t="s">
        <v>4</v>
      </c>
    </row>
    <row r="809" spans="21:21" x14ac:dyDescent="0.15">
      <c r="U809" s="4" t="s">
        <v>4</v>
      </c>
    </row>
    <row r="810" spans="21:21" x14ac:dyDescent="0.15">
      <c r="U810" s="4" t="s">
        <v>4</v>
      </c>
    </row>
    <row r="811" spans="21:21" x14ac:dyDescent="0.15">
      <c r="U811" s="4" t="s">
        <v>4</v>
      </c>
    </row>
    <row r="812" spans="21:21" x14ac:dyDescent="0.15">
      <c r="U812" s="4" t="s">
        <v>4</v>
      </c>
    </row>
    <row r="813" spans="21:21" x14ac:dyDescent="0.15">
      <c r="U813" s="4" t="s">
        <v>4</v>
      </c>
    </row>
    <row r="814" spans="21:21" x14ac:dyDescent="0.15">
      <c r="U814" s="4" t="s">
        <v>4</v>
      </c>
    </row>
    <row r="815" spans="21:21" x14ac:dyDescent="0.15">
      <c r="U815" s="4" t="s">
        <v>4</v>
      </c>
    </row>
    <row r="816" spans="21:21" x14ac:dyDescent="0.15">
      <c r="U816" s="4" t="s">
        <v>4</v>
      </c>
    </row>
    <row r="817" spans="21:21" x14ac:dyDescent="0.15">
      <c r="U817" s="4" t="s">
        <v>4</v>
      </c>
    </row>
    <row r="818" spans="21:21" x14ac:dyDescent="0.15">
      <c r="U818" s="4" t="s">
        <v>4</v>
      </c>
    </row>
    <row r="819" spans="21:21" x14ac:dyDescent="0.15">
      <c r="U819" s="4" t="s">
        <v>4</v>
      </c>
    </row>
    <row r="820" spans="21:21" x14ac:dyDescent="0.15">
      <c r="U820" s="4" t="s">
        <v>4</v>
      </c>
    </row>
    <row r="821" spans="21:21" x14ac:dyDescent="0.15">
      <c r="U821" s="4" t="s">
        <v>4</v>
      </c>
    </row>
    <row r="822" spans="21:21" x14ac:dyDescent="0.15">
      <c r="U822" s="4" t="s">
        <v>4</v>
      </c>
    </row>
    <row r="823" spans="21:21" x14ac:dyDescent="0.15">
      <c r="U823" s="4" t="s">
        <v>4</v>
      </c>
    </row>
    <row r="824" spans="21:21" x14ac:dyDescent="0.15">
      <c r="U824" s="4" t="s">
        <v>4</v>
      </c>
    </row>
    <row r="825" spans="21:21" x14ac:dyDescent="0.15">
      <c r="U825" s="4" t="s">
        <v>4</v>
      </c>
    </row>
    <row r="826" spans="21:21" x14ac:dyDescent="0.15">
      <c r="U826" s="4" t="s">
        <v>4</v>
      </c>
    </row>
    <row r="827" spans="21:21" x14ac:dyDescent="0.15">
      <c r="U827" s="4" t="s">
        <v>4</v>
      </c>
    </row>
    <row r="828" spans="21:21" x14ac:dyDescent="0.15">
      <c r="U828" s="4" t="s">
        <v>4</v>
      </c>
    </row>
    <row r="829" spans="21:21" x14ac:dyDescent="0.15">
      <c r="U829" s="4" t="s">
        <v>4</v>
      </c>
    </row>
    <row r="830" spans="21:21" x14ac:dyDescent="0.15">
      <c r="U830" s="4" t="s">
        <v>4</v>
      </c>
    </row>
    <row r="831" spans="21:21" x14ac:dyDescent="0.15">
      <c r="U831" s="4" t="s">
        <v>4</v>
      </c>
    </row>
    <row r="832" spans="21:21" x14ac:dyDescent="0.15">
      <c r="U832" s="4" t="s">
        <v>4</v>
      </c>
    </row>
    <row r="833" spans="21:21" x14ac:dyDescent="0.15">
      <c r="U833" s="4" t="s">
        <v>4</v>
      </c>
    </row>
    <row r="834" spans="21:21" x14ac:dyDescent="0.15">
      <c r="U834" s="4" t="s">
        <v>4</v>
      </c>
    </row>
    <row r="848" spans="21:21" x14ac:dyDescent="0.15">
      <c r="U848" s="4" t="s">
        <v>4</v>
      </c>
    </row>
    <row r="849" spans="21:21" x14ac:dyDescent="0.15">
      <c r="U849" s="4" t="s">
        <v>4</v>
      </c>
    </row>
    <row r="850" spans="21:21" x14ac:dyDescent="0.15">
      <c r="U850" s="4" t="s">
        <v>4</v>
      </c>
    </row>
    <row r="851" spans="21:21" x14ac:dyDescent="0.15">
      <c r="U851" s="4" t="s">
        <v>4</v>
      </c>
    </row>
  </sheetData>
  <mergeCells count="23">
    <mergeCell ref="P12:P13"/>
    <mergeCell ref="Q12:Q13"/>
    <mergeCell ref="K12:K13"/>
    <mergeCell ref="L12:L13"/>
    <mergeCell ref="M12:M13"/>
    <mergeCell ref="N12:N13"/>
    <mergeCell ref="O12:O13"/>
    <mergeCell ref="U12:U13"/>
    <mergeCell ref="V12:V13"/>
    <mergeCell ref="A6:V6"/>
    <mergeCell ref="S11:S13"/>
    <mergeCell ref="T11:T13"/>
    <mergeCell ref="A11:B13"/>
    <mergeCell ref="R11:R13"/>
    <mergeCell ref="U11:V11"/>
    <mergeCell ref="A9:V9"/>
    <mergeCell ref="C12:D12"/>
    <mergeCell ref="E12:E13"/>
    <mergeCell ref="F12:F13"/>
    <mergeCell ref="G12:G13"/>
    <mergeCell ref="H12:H13"/>
    <mergeCell ref="I12:I13"/>
    <mergeCell ref="J12:J13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19.48_2015</vt:lpstr>
      <vt:lpstr>A_IMPRESIÓN_IM</vt:lpstr>
      <vt:lpstr>'19.48_2015'!Área_de_impresión</vt:lpstr>
      <vt:lpstr>'19.48_2015'!Imprimir_área_IM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Adriana del Pilar Lopez Monroy</cp:lastModifiedBy>
  <cp:lastPrinted>2016-03-07T23:17:10Z</cp:lastPrinted>
  <dcterms:created xsi:type="dcterms:W3CDTF">2006-11-03T19:05:05Z</dcterms:created>
  <dcterms:modified xsi:type="dcterms:W3CDTF">2016-04-12T17:09:33Z</dcterms:modified>
</cp:coreProperties>
</file>